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95" windowWidth="16125" windowHeight="9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<sst xmlns="http://schemas.openxmlformats.org/spreadsheetml/2006/main" count="15" uniqueCount="7">
  <si>
    <t>E</t>
  </si>
  <si>
    <t>X</t>
  </si>
  <si>
    <t>Y</t>
  </si>
  <si>
    <t>Longitude</t>
  </si>
  <si>
    <t>Latitude</t>
  </si>
  <si>
    <t xml:space="preserve"> </t>
  </si>
  <si>
    <t>at origin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</si>
</sst>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41">
    <font>
      <sz val="10"/>
      <name val="Arial"/>
      <family val="0"/>
    </font>
    <font>
      <b/>
      <sz val="12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3" width="13.28125" style="1" customWidth="1"/>
    <col min="4" max="5" width="20.28125" style="1" customWidth="1"/>
    <col min="6" max="7" width="13.28125" style="1" customWidth="1"/>
    <col min="8" max="8" width="9.140625" style="1" customWidth="1"/>
  </cols>
  <sheetData>
    <row r="2" spans="4:7" ht="15">
      <c r="D2" s="2" t="s">
        <v>3</v>
      </c>
      <c r="E2" s="2" t="s">
        <v>4</v>
      </c>
      <c r="F2" s="3"/>
      <c r="G2" s="3"/>
    </row>
    <row r="3" spans="1:8" ht="15">
      <c r="A3" s="4"/>
      <c r="B3" s="4"/>
      <c r="C3" s="4"/>
      <c r="D3" s="2" t="s">
        <v>6</v>
      </c>
      <c r="E3" s="2" t="s">
        <v>6</v>
      </c>
      <c r="F3" s="3"/>
      <c r="G3" s="3"/>
      <c r="H3" s="4"/>
    </row>
    <row r="4" spans="1:8" ht="15.75">
      <c r="A4" s="4"/>
      <c r="B4" s="4"/>
      <c r="C4" s="4"/>
      <c r="D4" s="5">
        <v>-88.645455</v>
      </c>
      <c r="E4" s="5">
        <v>39.440876</v>
      </c>
      <c r="F4" s="6"/>
      <c r="G4" s="6"/>
      <c r="H4" s="4"/>
    </row>
    <row r="5" spans="1:8" ht="15">
      <c r="A5" s="4"/>
      <c r="B5" s="4"/>
      <c r="C5" s="4"/>
      <c r="D5" s="2"/>
      <c r="E5" s="2"/>
      <c r="F5" s="3"/>
      <c r="G5" s="3"/>
      <c r="H5" s="4"/>
    </row>
    <row r="6" spans="1:8" ht="15">
      <c r="A6" s="4"/>
      <c r="B6" s="4" t="s">
        <v>5</v>
      </c>
      <c r="C6" s="4" t="s">
        <v>5</v>
      </c>
      <c r="D6" s="2"/>
      <c r="E6" s="2"/>
      <c r="F6" s="3"/>
      <c r="G6" s="3"/>
      <c r="H6" s="4"/>
    </row>
    <row r="7" spans="1:8" ht="15">
      <c r="A7" s="4"/>
      <c r="B7" s="4"/>
      <c r="C7" s="4"/>
      <c r="D7" s="2" t="s">
        <v>0</v>
      </c>
      <c r="E7" s="2"/>
      <c r="F7" s="3" t="s">
        <v>5</v>
      </c>
      <c r="G7" s="3" t="s">
        <v>5</v>
      </c>
      <c r="H7" s="4"/>
    </row>
    <row r="8" spans="1:8" ht="15.75">
      <c r="A8" s="7"/>
      <c r="B8" s="8" t="s">
        <v>1</v>
      </c>
      <c r="C8" s="8" t="s">
        <v>2</v>
      </c>
      <c r="D8" s="9" t="s">
        <v>3</v>
      </c>
      <c r="E8" s="9" t="s">
        <v>4</v>
      </c>
      <c r="F8" s="10" t="s">
        <v>1</v>
      </c>
      <c r="G8" s="10" t="s">
        <v>2</v>
      </c>
      <c r="H8" s="4"/>
    </row>
    <row r="9" spans="1:8" ht="15.75">
      <c r="A9" s="7">
        <v>1</v>
      </c>
      <c r="B9" s="7">
        <v>753.514</v>
      </c>
      <c r="C9" s="7">
        <v>-112.988</v>
      </c>
      <c r="D9" s="9">
        <f>D$4+B9/1760/3/69.172/COS((E9+$E$4)/2/45*ATAN(1))</f>
        <v>-88.64278352563915</v>
      </c>
      <c r="E9" s="9">
        <f>E$4+C9/1760/3/69.172</f>
        <v>39.440566637217024</v>
      </c>
      <c r="F9" s="11">
        <f>(D9-$D$4)*69.172*1760*3*COS((E9+$E$4)/2*ATAN(1)/45)</f>
        <v>753.51399999935</v>
      </c>
      <c r="G9" s="11">
        <f>(E9-$E$4)*69.172*1760*3</f>
        <v>-112.9879999996948</v>
      </c>
      <c r="H9" s="4"/>
    </row>
    <row r="10" spans="1:8" ht="15.75">
      <c r="A10" s="7">
        <v>2</v>
      </c>
      <c r="B10" s="7">
        <v>650.707</v>
      </c>
      <c r="C10" s="7">
        <v>-519.832</v>
      </c>
      <c r="D10" s="9">
        <f>D$4+B10/1760/3/69.172/COS((E10+$E$4)/2/45*ATAN(1))</f>
        <v>-88.64314803136182</v>
      </c>
      <c r="E10" s="9">
        <f>E$4+C10/1760/3/69.172</f>
        <v>39.43945269244343</v>
      </c>
      <c r="F10" s="11">
        <f>(D10-$D$4)*69.172*1760*3*COS((E10+$E$4)/2*ATAN(1)/45)</f>
        <v>650.7069999989569</v>
      </c>
      <c r="G10" s="11">
        <f>(E10-$E$4)*69.172*1760*3</f>
        <v>-519.8320000006222</v>
      </c>
      <c r="H10" s="4"/>
    </row>
    <row r="11" spans="1:8" ht="15.75">
      <c r="A11" s="7">
        <v>3</v>
      </c>
      <c r="B11" s="7">
        <v>-76.699</v>
      </c>
      <c r="C11" s="7">
        <v>756.388</v>
      </c>
      <c r="D11" s="9">
        <f>D$4+B11/1760/3/69.172/COS((E11+$E$4)/2/45*ATAN(1))</f>
        <v>-88.64572692980268</v>
      </c>
      <c r="E11" s="9">
        <f>E$4+C11/1760/3/69.172</f>
        <v>39.442947001316</v>
      </c>
      <c r="F11" s="11">
        <f>(D11-$D$4)*69.172*1760*3*COS((E11+$E$4)/2*ATAN(1)/45)</f>
        <v>-76.6990000005421</v>
      </c>
      <c r="G11" s="11">
        <f>(E11-$E$4)*69.172*1760*3</f>
        <v>756.3879999991714</v>
      </c>
      <c r="H11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 Eng- UIUC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Cooke</dc:creator>
  <cp:keywords/>
  <dc:description/>
  <cp:lastModifiedBy>Richard Cooke</cp:lastModifiedBy>
  <dcterms:created xsi:type="dcterms:W3CDTF">2003-09-02T01:49:18Z</dcterms:created>
  <dcterms:modified xsi:type="dcterms:W3CDTF">2012-08-05T23:59:01Z</dcterms:modified>
  <cp:category/>
  <cp:version/>
  <cp:contentType/>
  <cp:contentStatus/>
</cp:coreProperties>
</file>